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2120" windowHeight="9120" tabRatio="872" activeTab="0"/>
  </bookViews>
  <sheets>
    <sheet name="7901010" sheetId="1" r:id="rId1"/>
  </sheets>
  <definedNames>
    <definedName name="_xlnm.Print_Titles" localSheetId="0">'7901010'!$28:$28</definedName>
    <definedName name="_xlnm.Print_Area" localSheetId="0">'7901010'!$A$1:$F$121</definedName>
  </definedNames>
  <calcPr fullCalcOnLoad="1"/>
</workbook>
</file>

<file path=xl/sharedStrings.xml><?xml version="1.0" encoding="utf-8"?>
<sst xmlns="http://schemas.openxmlformats.org/spreadsheetml/2006/main" count="138" uniqueCount="115">
  <si>
    <t>(підпис)</t>
  </si>
  <si>
    <t>(ініціали і прізвище)</t>
  </si>
  <si>
    <t>(код та назва бюджетної установи)</t>
  </si>
  <si>
    <t>(найменування міста, району, області)</t>
  </si>
  <si>
    <t>Нарахування на заробітну плату</t>
  </si>
  <si>
    <t>Оплата комунальних послуг та енергоносіїв</t>
  </si>
  <si>
    <t xml:space="preserve">                   </t>
  </si>
  <si>
    <t>Видатки на відрядження</t>
  </si>
  <si>
    <t>ЗАТВЕРДЖЕНО</t>
  </si>
  <si>
    <t>Наказ Міністерства фінансів України</t>
  </si>
  <si>
    <t xml:space="preserve"> (сума літерами і цифрами)</t>
  </si>
  <si>
    <t xml:space="preserve">(посада)                      </t>
  </si>
  <si>
    <t xml:space="preserve">                        03196529  Управління праці та соціального захисту населення Нововодолазької РДА</t>
  </si>
  <si>
    <t xml:space="preserve">                                                                   Нововодолазький р-н, Харківська обл.</t>
  </si>
  <si>
    <t>(грн)</t>
  </si>
  <si>
    <t xml:space="preserve">                               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</si>
  <si>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</si>
  <si>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</si>
  <si>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</si>
  <si>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</si>
  <si>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</si>
  <si>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</si>
  <si>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</si>
  <si>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 , у т.ч.</t>
  </si>
  <si>
    <t xml:space="preserve"> Поточні видатки</t>
  </si>
  <si>
    <t xml:space="preserve">         Заробітна плата</t>
  </si>
  <si>
    <t xml:space="preserve">         Грошове утримання військовослужбовців         </t>
  </si>
  <si>
    <t xml:space="preserve">         Предмети, матеріали, обладнання та інвентар </t>
  </si>
  <si>
    <t xml:space="preserve">         Медикаменти та перев’язувальні матеріали</t>
  </si>
  <si>
    <t xml:space="preserve">         Продукти харчування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</si>
  <si>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</si>
  <si>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</si>
  <si>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</si>
  <si>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</si>
  <si>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</si>
  <si>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</si>
  <si>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</si>
  <si>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</si>
  <si>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</si>
  <si>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</si>
  <si>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</si>
  <si>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</si>
  <si>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</si>
  <si>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</si>
  <si>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</si>
  <si>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</si>
  <si>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</si>
  <si>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r>
      <t>Головний бухгалтер</t>
    </r>
    <r>
      <rPr>
        <sz val="11"/>
        <rFont val="Times New Roman Cyr"/>
        <family val="1"/>
      </rPr>
      <t xml:space="preserve">
(начальник планово-фінансового відділу)</t>
    </r>
  </si>
  <si>
    <t>______________________ І.М.Войтов</t>
  </si>
  <si>
    <t>НАДХОДЖЕННЯ - усього</t>
  </si>
  <si>
    <t>Оплата послуг (крім комунальних)</t>
  </si>
  <si>
    <t>Код та назва відомчої класифікації видатків головного розпорядника коштів,</t>
  </si>
  <si>
    <t xml:space="preserve">Код та назва програмної класифікації видатків державного бюджету </t>
  </si>
  <si>
    <t>Код та назва тимчасової класифікації видатків місцевих бюджетів</t>
  </si>
  <si>
    <t>Л. О. Коміссарова</t>
  </si>
  <si>
    <r>
      <t xml:space="preserve">Вид бюджету    </t>
    </r>
    <r>
      <rPr>
        <b/>
        <i/>
        <sz val="11"/>
        <rFont val="Times New Roman Cyr"/>
        <family val="0"/>
      </rPr>
      <t xml:space="preserve"> </t>
    </r>
    <r>
      <rPr>
        <b/>
        <sz val="11"/>
        <rFont val="Times New Roman Cyr"/>
        <family val="0"/>
      </rPr>
      <t xml:space="preserve">  </t>
    </r>
    <r>
      <rPr>
        <sz val="11"/>
        <rFont val="Times New Roman Cyr"/>
        <family val="1"/>
      </rPr>
      <t xml:space="preserve">    </t>
    </r>
  </si>
  <si>
    <t>Державний</t>
  </si>
  <si>
    <t>Капітальний ремонт</t>
  </si>
  <si>
    <t xml:space="preserve">         Капітальний ремонт  інших об’єктів</t>
  </si>
  <si>
    <t xml:space="preserve">         Реконструкція та реставрація</t>
  </si>
  <si>
    <t xml:space="preserve">         Реставрація памяток культури,історії та архітектури</t>
  </si>
  <si>
    <t>Надання внутрішніх кредитів</t>
  </si>
  <si>
    <t>Надання кредитів органам державного управління інших рівнів</t>
  </si>
  <si>
    <t xml:space="preserve">Надання кредитів підприємствам, установам, організаціям </t>
  </si>
  <si>
    <t>Надання інших внутрішніх кредитів</t>
  </si>
  <si>
    <t xml:space="preserve"> * сума проставляється за кодом відповідно до класифікації кредитування бюджету та не враховується у рядку "НАДХОДЖЕННЯ - усього"</t>
  </si>
  <si>
    <t xml:space="preserve">Начальник управління </t>
  </si>
  <si>
    <t>М.В.Мосенцев</t>
  </si>
  <si>
    <t>Голова Нововодолазької РДА</t>
  </si>
  <si>
    <t>С.О.Ротач</t>
  </si>
  <si>
    <t>надходження від плати за послуги, що надаються бюджетними установами згідно з законодавством</t>
  </si>
  <si>
    <t>плата за послуги , що надаються бюджетними установами згідно з їх основною діяльністю</t>
  </si>
  <si>
    <t>надходження бюджетних установ від додаткової  (гоподарської)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</si>
  <si>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</si>
  <si>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 крім нерухомого майна)</t>
  </si>
  <si>
    <t xml:space="preserve"> інші  джерела власних надходжень бюджетних установ</t>
  </si>
  <si>
    <t>благодійні внески, гранти та дарунки</t>
  </si>
  <si>
    <t>кошти,що отримують бюджетні установи від підприємств,організацій,фізичних осіб та від інших бюджетнимх установ для виконання цільових заходів</t>
  </si>
  <si>
    <t>кошти,що отримують вищі та професіонально-технічні навчальні заклади від розміщення на депозитних тимчасово вільних бюджетних коштів, отриманих за надання платних послуг, якщо таким закладам законом надано відповідне право</t>
  </si>
  <si>
    <t>інші надходження, в т.ч.</t>
  </si>
  <si>
    <t>інші доходи (розписати за кодами  класифікації доходів бюджету)</t>
  </si>
  <si>
    <t>фінансування (розписати за кодами класифікації фінансування бюджету за типом боргового зобов"язання)</t>
  </si>
  <si>
    <t>повернення кредитів до бюджету (розписати за кодами програмної класифікації видатків та кредитування бюджете, класифікації кредитування бюджету)</t>
  </si>
  <si>
    <t xml:space="preserve">Оплата праці  </t>
  </si>
  <si>
    <t>ВИДАТКИ  ТА НАДАННЯ КРЕДИТІВ - усього</t>
  </si>
  <si>
    <t>Використання товарів і послуг</t>
  </si>
  <si>
    <t>Видатки та заходи спеціального призначення</t>
  </si>
  <si>
    <t xml:space="preserve">Дослідження і розробки, скремі заходи   по реалізації державних ( регіональних) програм </t>
  </si>
  <si>
    <t>Окремі заходи по реалізації державних ( регіональних ) програм, не віднесені до заходів розвитку</t>
  </si>
  <si>
    <t>Обслуговування боргових зобов"язань</t>
  </si>
  <si>
    <t>Обслуговування  внутрішніх боргових зобов"язань</t>
  </si>
  <si>
    <t>Обслуговування  зовнішніх боргових зобов"язань</t>
  </si>
  <si>
    <t>Поточні трансферти</t>
  </si>
  <si>
    <t>Поточні трансферти урядам іноземних держав та міжнародним організаціям</t>
  </si>
  <si>
    <t>Соціальне забезпечення</t>
  </si>
  <si>
    <t>стипендії</t>
  </si>
  <si>
    <t>Виплата пенсій і допомог</t>
  </si>
  <si>
    <t>інші виплати населенню</t>
  </si>
  <si>
    <t>інші поточні видатки</t>
  </si>
  <si>
    <t xml:space="preserve">         Капітальне будівництво (придбання) житла</t>
  </si>
  <si>
    <t xml:space="preserve">         Капітальне будівництво (придбання) інших об"єктів</t>
  </si>
  <si>
    <t xml:space="preserve">         Капітальний ремонт  житлового фонду (приміщень)</t>
  </si>
  <si>
    <t xml:space="preserve">         Реконструкція житлового фонду (приміщень)</t>
  </si>
  <si>
    <t xml:space="preserve">         Реконструкція  та реставрація інших обє"ктів</t>
  </si>
  <si>
    <t>Капітальні трансферти урядам іноземних держав та міжнародним організаціям</t>
  </si>
  <si>
    <t>Нерозподілені видатки</t>
  </si>
  <si>
    <t xml:space="preserve"> КОШТОРИС  </t>
  </si>
  <si>
    <t>від 28 січня 2002 року № 57</t>
  </si>
  <si>
    <t>( в редакції наказу Міністерства фінансів України</t>
  </si>
  <si>
    <t>від 26 листопада 2012 року № 1220)</t>
  </si>
  <si>
    <t xml:space="preserve">Затверджений у сумі :     </t>
  </si>
  <si>
    <t>790</t>
  </si>
  <si>
    <t>7901010 "Здійснення виконавчої влади в Харківській області"</t>
  </si>
  <si>
    <t>на 2014 рік</t>
  </si>
  <si>
    <t>Один мільон двісті десять тисяч триста двадцять п"ять грн. 00 коп.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</si>
</sst>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&quot;a?i.&quot;#,##0_);\(&quot;a?i.&quot;#,##0\)"/>
    <numFmt numFmtId="207" formatCode="&quot;a?i.&quot;#,##0_);[Red]\(&quot;a?i.&quot;#,##0\)"/>
    <numFmt numFmtId="208" formatCode="&quot;a?i.&quot;#,##0.00_);\(&quot;a?i.&quot;#,##0.00\)"/>
    <numFmt numFmtId="209" formatCode="&quot;a?i.&quot;#,##0.00_);[Red]\(&quot;a?i.&quot;#,##0.00\)"/>
    <numFmt numFmtId="210" formatCode="_(&quot;a?i.&quot;* #,##0_);_(&quot;a?i.&quot;* \(#,##0\);_(&quot;a?i.&quot;* &quot;-&quot;_);_(@_)"/>
    <numFmt numFmtId="211" formatCode="_(&quot;a?i.&quot;* #,##0.00_);_(&quot;a?i.&quot;* \(#,##0.00\);_(&quot;a?i.&quot;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i/>
      <sz val="12"/>
      <name val="Times New Roman Cyr"/>
      <family val="1"/>
    </font>
    <font>
      <b/>
      <u val="single"/>
      <sz val="11"/>
      <name val="Times New Roman Cyr"/>
      <family val="1"/>
    </font>
    <font>
      <b/>
      <sz val="8"/>
      <name val="Times New Roman Cyr"/>
      <family val="1"/>
    </font>
    <font>
      <b/>
      <i/>
      <sz val="11"/>
      <name val="Times New Roman Cyr"/>
      <family val="0"/>
    </font>
    <font>
      <b/>
      <sz val="9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7" fillId="0" borderId="0" xfId="18" applyFont="1">
      <alignment/>
      <protection/>
    </xf>
    <xf numFmtId="0" fontId="7" fillId="0" borderId="0" xfId="18" applyFont="1" applyBorder="1">
      <alignment/>
      <protection/>
    </xf>
    <xf numFmtId="0" fontId="7" fillId="0" borderId="0" xfId="18" applyFont="1" applyBorder="1" applyAlignment="1">
      <alignment horizontal="centerContinuous"/>
      <protection/>
    </xf>
    <xf numFmtId="0" fontId="7" fillId="0" borderId="0" xfId="18" applyFont="1" applyBorder="1" applyAlignment="1">
      <alignment horizontal="center"/>
      <protection/>
    </xf>
    <xf numFmtId="0" fontId="12" fillId="0" borderId="0" xfId="18" applyFont="1" applyAlignment="1">
      <alignment/>
      <protection/>
    </xf>
    <xf numFmtId="0" fontId="7" fillId="0" borderId="0" xfId="18" applyFont="1" applyAlignment="1">
      <alignment/>
      <protection/>
    </xf>
    <xf numFmtId="0" fontId="12" fillId="0" borderId="0" xfId="18" applyFont="1" applyFill="1" applyBorder="1" applyAlignment="1">
      <alignment horizontal="centerContinuous"/>
      <protection/>
    </xf>
    <xf numFmtId="0" fontId="12" fillId="0" borderId="0" xfId="18" applyFont="1" applyFill="1" applyAlignment="1">
      <alignment/>
      <protection/>
    </xf>
    <xf numFmtId="0" fontId="12" fillId="0" borderId="0" xfId="18" applyFont="1" applyFill="1" applyAlignment="1">
      <alignment horizontal="centerContinuous"/>
      <protection/>
    </xf>
    <xf numFmtId="0" fontId="10" fillId="0" borderId="0" xfId="18" applyFont="1" applyFill="1" applyAlignment="1">
      <alignment horizontal="centerContinuous"/>
      <protection/>
    </xf>
    <xf numFmtId="0" fontId="12" fillId="0" borderId="0" xfId="18" applyFont="1" applyFill="1" applyAlignment="1">
      <alignment horizontal="left"/>
      <protection/>
    </xf>
    <xf numFmtId="0" fontId="7" fillId="0" borderId="0" xfId="18" applyFont="1" applyFill="1" applyBorder="1" applyAlignment="1">
      <alignment horizontal="center"/>
      <protection/>
    </xf>
    <xf numFmtId="0" fontId="12" fillId="0" borderId="1" xfId="18" applyFont="1" applyFill="1" applyBorder="1" applyAlignment="1">
      <alignment wrapText="1"/>
      <protection/>
    </xf>
    <xf numFmtId="0" fontId="12" fillId="0" borderId="0" xfId="18" applyFont="1" applyFill="1" applyBorder="1" applyAlignment="1">
      <alignment horizontal="center"/>
      <protection/>
    </xf>
    <xf numFmtId="0" fontId="12" fillId="0" borderId="2" xfId="18" applyFont="1" applyFill="1" applyBorder="1" applyAlignment="1">
      <alignment horizontal="center"/>
      <protection/>
    </xf>
    <xf numFmtId="0" fontId="12" fillId="0" borderId="0" xfId="18" applyFont="1" applyFill="1">
      <alignment/>
      <protection/>
    </xf>
    <xf numFmtId="0" fontId="12" fillId="0" borderId="0" xfId="18" applyFont="1" applyFill="1" applyBorder="1">
      <alignment/>
      <protection/>
    </xf>
    <xf numFmtId="0" fontId="7" fillId="0" borderId="0" xfId="18" applyFont="1" applyFill="1">
      <alignment/>
      <protection/>
    </xf>
    <xf numFmtId="0" fontId="7" fillId="0" borderId="0" xfId="18" applyFont="1" applyFill="1" applyBorder="1">
      <alignment/>
      <protection/>
    </xf>
    <xf numFmtId="0" fontId="6" fillId="0" borderId="0" xfId="19">
      <alignment/>
      <protection/>
    </xf>
    <xf numFmtId="0" fontId="7" fillId="0" borderId="0" xfId="18" applyFont="1" applyFill="1" applyAlignment="1">
      <alignment horizontal="right"/>
      <protection/>
    </xf>
    <xf numFmtId="0" fontId="11" fillId="0" borderId="0" xfId="18" applyFont="1" applyAlignment="1">
      <alignment horizontal="center"/>
      <protection/>
    </xf>
    <xf numFmtId="0" fontId="14" fillId="0" borderId="0" xfId="18" applyFont="1" applyAlignment="1">
      <alignment horizontal="center"/>
      <protection/>
    </xf>
    <xf numFmtId="0" fontId="11" fillId="0" borderId="0" xfId="18" applyFont="1" applyBorder="1" applyAlignment="1">
      <alignment horizontal="center"/>
      <protection/>
    </xf>
    <xf numFmtId="0" fontId="15" fillId="0" borderId="0" xfId="18" applyFont="1" applyAlignment="1">
      <alignment horizontal="center"/>
      <protection/>
    </xf>
    <xf numFmtId="0" fontId="7" fillId="0" borderId="0" xfId="18" applyFont="1" applyAlignment="1">
      <alignment horizontal="left" wrapText="1"/>
      <protection/>
    </xf>
    <xf numFmtId="0" fontId="11" fillId="0" borderId="0" xfId="18" applyFont="1" applyAlignment="1">
      <alignment horizontal="left"/>
      <protection/>
    </xf>
    <xf numFmtId="0" fontId="8" fillId="0" borderId="0" xfId="18" applyFont="1" applyFill="1" applyAlignment="1">
      <alignment horizontal="centerContinuous"/>
      <protection/>
    </xf>
    <xf numFmtId="0" fontId="0" fillId="0" borderId="0" xfId="18">
      <alignment/>
      <protection/>
    </xf>
    <xf numFmtId="0" fontId="7" fillId="0" borderId="0" xfId="18" applyFont="1" applyAlignment="1">
      <alignment horizontal="center" wrapText="1"/>
      <protection/>
    </xf>
    <xf numFmtId="0" fontId="12" fillId="0" borderId="0" xfId="18" applyFont="1" applyBorder="1" applyAlignment="1">
      <alignment/>
      <protection/>
    </xf>
    <xf numFmtId="167" fontId="14" fillId="0" borderId="0" xfId="18" applyNumberFormat="1" applyFont="1" applyAlignment="1">
      <alignment/>
      <protection/>
    </xf>
    <xf numFmtId="0" fontId="7" fillId="0" borderId="3" xfId="18" applyFont="1" applyBorder="1" applyAlignment="1">
      <alignment horizontal="centerContinuous"/>
      <protection/>
    </xf>
    <xf numFmtId="0" fontId="8" fillId="0" borderId="0" xfId="18" applyFont="1" applyBorder="1" applyAlignment="1">
      <alignment horizontal="left"/>
      <protection/>
    </xf>
    <xf numFmtId="0" fontId="12" fillId="0" borderId="3" xfId="18" applyFont="1" applyFill="1" applyBorder="1" applyAlignment="1">
      <alignment horizontal="centerContinuous"/>
      <protection/>
    </xf>
    <xf numFmtId="0" fontId="12" fillId="0" borderId="2" xfId="18" applyFont="1" applyFill="1" applyBorder="1" applyAlignment="1">
      <alignment horizontal="right"/>
      <protection/>
    </xf>
    <xf numFmtId="0" fontId="12" fillId="0" borderId="0" xfId="18" applyFont="1" applyFill="1" applyBorder="1" applyAlignment="1">
      <alignment horizontal="left"/>
      <protection/>
    </xf>
    <xf numFmtId="0" fontId="11" fillId="0" borderId="2" xfId="18" applyFont="1" applyFill="1" applyBorder="1" applyAlignment="1">
      <alignment/>
      <protection/>
    </xf>
    <xf numFmtId="0" fontId="7" fillId="0" borderId="1" xfId="18" applyFont="1" applyFill="1" applyBorder="1" applyAlignment="1">
      <alignment horizontal="centerContinuous" vertical="center" wrapText="1"/>
      <protection/>
    </xf>
    <xf numFmtId="0" fontId="7" fillId="0" borderId="4" xfId="18" applyFont="1" applyFill="1" applyBorder="1" applyAlignment="1">
      <alignment horizontal="centerContinuous" vertical="center" wrapText="1"/>
      <protection/>
    </xf>
    <xf numFmtId="0" fontId="7" fillId="0" borderId="5" xfId="18" applyFont="1" applyFill="1" applyBorder="1" applyAlignment="1">
      <alignment horizontal="center" vertical="center" wrapText="1"/>
      <protection/>
    </xf>
    <xf numFmtId="0" fontId="7" fillId="0" borderId="5" xfId="18" applyFont="1" applyFill="1" applyBorder="1" applyAlignment="1">
      <alignment horizontal="centerContinuous" vertical="center" wrapText="1"/>
      <protection/>
    </xf>
    <xf numFmtId="0" fontId="7" fillId="0" borderId="6" xfId="18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center" vertical="top"/>
      <protection/>
    </xf>
    <xf numFmtId="0" fontId="7" fillId="0" borderId="7" xfId="18" applyFont="1" applyFill="1" applyBorder="1" applyAlignment="1">
      <alignment horizontal="center" vertical="top"/>
      <protection/>
    </xf>
    <xf numFmtId="0" fontId="7" fillId="0" borderId="0" xfId="18" applyFont="1" applyFill="1" applyBorder="1" applyAlignment="1">
      <alignment horizontal="center" vertical="top"/>
      <protection/>
    </xf>
    <xf numFmtId="0" fontId="12" fillId="0" borderId="1" xfId="18" applyFont="1" applyFill="1" applyBorder="1" applyAlignment="1">
      <alignment horizontal="center" vertical="top"/>
      <protection/>
    </xf>
    <xf numFmtId="0" fontId="12" fillId="0" borderId="1" xfId="18" applyFont="1" applyFill="1" applyBorder="1" applyAlignment="1">
      <alignment horizontal="center"/>
      <protection/>
    </xf>
    <xf numFmtId="0" fontId="12" fillId="0" borderId="1" xfId="18" applyFont="1" applyFill="1" applyBorder="1" applyAlignment="1">
      <alignment horizontal="center" vertical="center"/>
      <protection/>
    </xf>
    <xf numFmtId="0" fontId="12" fillId="0" borderId="1" xfId="18" applyFont="1" applyFill="1" applyBorder="1">
      <alignment/>
      <protection/>
    </xf>
    <xf numFmtId="0" fontId="11" fillId="0" borderId="7" xfId="18" applyFont="1" applyFill="1" applyBorder="1" applyAlignment="1">
      <alignment horizontal="center" wrapText="1"/>
      <protection/>
    </xf>
    <xf numFmtId="0" fontId="12" fillId="0" borderId="7" xfId="18" applyFont="1" applyFill="1" applyBorder="1" applyAlignment="1">
      <alignment horizontal="center" vertical="top"/>
      <protection/>
    </xf>
    <xf numFmtId="0" fontId="11" fillId="0" borderId="1" xfId="18" applyFont="1" applyFill="1" applyBorder="1" applyAlignment="1">
      <alignment horizontal="center"/>
      <protection/>
    </xf>
    <xf numFmtId="0" fontId="15" fillId="0" borderId="1" xfId="18" applyFont="1" applyFill="1" applyBorder="1" applyAlignment="1">
      <alignment wrapText="1"/>
      <protection/>
    </xf>
    <xf numFmtId="0" fontId="11" fillId="0" borderId="1" xfId="18" applyFont="1" applyFill="1" applyBorder="1" applyAlignment="1">
      <alignment horizontal="center" wrapText="1"/>
      <protection/>
    </xf>
    <xf numFmtId="0" fontId="11" fillId="0" borderId="1" xfId="18" applyFont="1" applyFill="1" applyBorder="1" applyAlignment="1">
      <alignment horizontal="center" vertical="top"/>
      <protection/>
    </xf>
    <xf numFmtId="0" fontId="15" fillId="0" borderId="1" xfId="18" applyFont="1" applyFill="1" applyBorder="1" applyAlignment="1">
      <alignment horizontal="center" vertical="top"/>
      <protection/>
    </xf>
    <xf numFmtId="0" fontId="15" fillId="0" borderId="1" xfId="18" applyFont="1" applyFill="1" applyBorder="1" applyAlignment="1">
      <alignment horizontal="center"/>
      <protection/>
    </xf>
    <xf numFmtId="0" fontId="15" fillId="0" borderId="0" xfId="18" applyFont="1" applyFill="1" applyBorder="1">
      <alignment/>
      <protection/>
    </xf>
    <xf numFmtId="0" fontId="15" fillId="0" borderId="0" xfId="18" applyFont="1" applyFill="1">
      <alignment/>
      <protection/>
    </xf>
    <xf numFmtId="0" fontId="11" fillId="0" borderId="1" xfId="18" applyFont="1" applyFill="1" applyBorder="1" applyAlignment="1">
      <alignment horizontal="center"/>
      <protection/>
    </xf>
    <xf numFmtId="0" fontId="11" fillId="0" borderId="0" xfId="18" applyFont="1" applyFill="1" applyBorder="1">
      <alignment/>
      <protection/>
    </xf>
    <xf numFmtId="0" fontId="11" fillId="0" borderId="0" xfId="18" applyFont="1" applyFill="1">
      <alignment/>
      <protection/>
    </xf>
    <xf numFmtId="0" fontId="9" fillId="0" borderId="1" xfId="18" applyFont="1" applyFill="1" applyBorder="1" applyAlignment="1">
      <alignment wrapText="1"/>
      <protection/>
    </xf>
    <xf numFmtId="0" fontId="11" fillId="0" borderId="1" xfId="18" applyFont="1" applyFill="1" applyBorder="1" applyAlignment="1">
      <alignment wrapText="1"/>
      <protection/>
    </xf>
    <xf numFmtId="0" fontId="12" fillId="0" borderId="1" xfId="18" applyFont="1" applyFill="1" applyBorder="1" applyAlignment="1">
      <alignment horizontal="center"/>
      <protection/>
    </xf>
    <xf numFmtId="0" fontId="16" fillId="0" borderId="1" xfId="18" applyFont="1" applyFill="1" applyBorder="1" applyAlignment="1">
      <alignment vertical="top" wrapText="1"/>
      <protection/>
    </xf>
    <xf numFmtId="0" fontId="15" fillId="0" borderId="1" xfId="18" applyFont="1" applyFill="1" applyBorder="1" applyAlignment="1">
      <alignment horizontal="left" vertical="top" wrapText="1"/>
      <protection/>
    </xf>
    <xf numFmtId="0" fontId="12" fillId="0" borderId="1" xfId="18" applyFont="1" applyFill="1" applyBorder="1" applyAlignment="1">
      <alignment vertical="top" wrapText="1"/>
      <protection/>
    </xf>
    <xf numFmtId="0" fontId="17" fillId="0" borderId="1" xfId="18" applyFont="1" applyFill="1" applyBorder="1" applyAlignment="1">
      <alignment horizontal="center"/>
      <protection/>
    </xf>
    <xf numFmtId="0" fontId="17" fillId="0" borderId="0" xfId="18" applyFont="1" applyFill="1" applyBorder="1">
      <alignment/>
      <protection/>
    </xf>
    <xf numFmtId="0" fontId="17" fillId="0" borderId="0" xfId="18" applyFont="1" applyFill="1">
      <alignment/>
      <protection/>
    </xf>
    <xf numFmtId="0" fontId="9" fillId="0" borderId="1" xfId="18" applyFont="1" applyFill="1" applyBorder="1" applyAlignment="1">
      <alignment horizontal="left" wrapText="1"/>
      <protection/>
    </xf>
    <xf numFmtId="0" fontId="8" fillId="0" borderId="1" xfId="18" applyFont="1" applyFill="1" applyBorder="1" applyAlignment="1">
      <alignment horizontal="center" vertical="top"/>
      <protection/>
    </xf>
    <xf numFmtId="0" fontId="15" fillId="0" borderId="1" xfId="18" applyFont="1" applyFill="1" applyBorder="1" applyAlignment="1">
      <alignment vertical="top"/>
      <protection/>
    </xf>
    <xf numFmtId="0" fontId="15" fillId="0" borderId="0" xfId="18" applyFont="1" applyFill="1" applyBorder="1" applyAlignment="1">
      <alignment vertical="top"/>
      <protection/>
    </xf>
    <xf numFmtId="0" fontId="15" fillId="0" borderId="0" xfId="18" applyFont="1" applyFill="1" applyAlignment="1">
      <alignment vertical="top"/>
      <protection/>
    </xf>
    <xf numFmtId="0" fontId="15" fillId="0" borderId="1" xfId="18" applyFont="1" applyFill="1" applyBorder="1">
      <alignment/>
      <protection/>
    </xf>
    <xf numFmtId="0" fontId="11" fillId="0" borderId="1" xfId="18" applyFont="1" applyBorder="1" applyAlignment="1">
      <alignment horizontal="center"/>
      <protection/>
    </xf>
    <xf numFmtId="0" fontId="15" fillId="0" borderId="0" xfId="18" applyFont="1" applyFill="1" applyBorder="1" applyAlignment="1">
      <alignment wrapText="1"/>
      <protection/>
    </xf>
    <xf numFmtId="0" fontId="15" fillId="0" borderId="0" xfId="18" applyFont="1" applyBorder="1" applyAlignment="1">
      <alignment horizontal="center" wrapText="1"/>
      <protection/>
    </xf>
    <xf numFmtId="0" fontId="18" fillId="0" borderId="0" xfId="18" applyFont="1" applyFill="1" applyBorder="1" applyAlignment="1">
      <alignment horizontal="center" wrapText="1"/>
      <protection/>
    </xf>
    <xf numFmtId="0" fontId="7" fillId="0" borderId="0" xfId="18" applyFont="1" applyFill="1" applyBorder="1" applyAlignment="1">
      <alignment/>
      <protection/>
    </xf>
    <xf numFmtId="0" fontId="7" fillId="0" borderId="0" xfId="18" applyFont="1" applyFill="1" applyBorder="1" applyAlignment="1">
      <alignment horizontal="center" wrapText="1"/>
      <protection/>
    </xf>
    <xf numFmtId="0" fontId="7" fillId="0" borderId="0" xfId="18" applyFont="1" applyFill="1" applyBorder="1" applyAlignment="1">
      <alignment wrapText="1"/>
      <protection/>
    </xf>
    <xf numFmtId="0" fontId="11" fillId="0" borderId="0" xfId="18" applyFont="1" applyFill="1" applyAlignment="1">
      <alignment wrapText="1"/>
      <protection/>
    </xf>
    <xf numFmtId="0" fontId="12" fillId="0" borderId="2" xfId="18" applyFont="1" applyFill="1" applyBorder="1" applyAlignment="1">
      <alignment horizontal="centerContinuous"/>
      <protection/>
    </xf>
    <xf numFmtId="0" fontId="11" fillId="0" borderId="2" xfId="18" applyFont="1" applyFill="1" applyBorder="1" applyAlignment="1">
      <alignment horizontal="centerContinuous"/>
      <protection/>
    </xf>
    <xf numFmtId="0" fontId="12" fillId="0" borderId="0" xfId="18" applyFont="1" applyFill="1" applyAlignment="1">
      <alignment wrapText="1"/>
      <protection/>
    </xf>
    <xf numFmtId="0" fontId="13" fillId="0" borderId="3" xfId="18" applyFont="1" applyFill="1" applyBorder="1" applyAlignment="1">
      <alignment horizontal="centerContinuous"/>
      <protection/>
    </xf>
    <xf numFmtId="0" fontId="11" fillId="0" borderId="0" xfId="18" applyFont="1" applyFill="1" applyAlignment="1">
      <alignment horizontal="left" wrapText="1"/>
      <protection/>
    </xf>
    <xf numFmtId="0" fontId="12" fillId="0" borderId="0" xfId="18" applyFont="1" applyFill="1" applyAlignment="1">
      <alignment horizontal="center" wrapText="1"/>
      <protection/>
    </xf>
    <xf numFmtId="0" fontId="9" fillId="0" borderId="0" xfId="18" applyFont="1" applyFill="1">
      <alignment/>
      <protection/>
    </xf>
    <xf numFmtId="0" fontId="11" fillId="0" borderId="0" xfId="18" applyFont="1" applyFill="1" applyAlignment="1">
      <alignment/>
      <protection/>
    </xf>
    <xf numFmtId="0" fontId="9" fillId="0" borderId="0" xfId="18" applyFont="1" applyFill="1" applyBorder="1">
      <alignment/>
      <protection/>
    </xf>
    <xf numFmtId="0" fontId="14" fillId="0" borderId="0" xfId="18" applyFont="1" applyBorder="1" applyAlignment="1">
      <alignment horizontal="center"/>
      <protection/>
    </xf>
    <xf numFmtId="0" fontId="12" fillId="0" borderId="1" xfId="18" applyFont="1" applyFill="1" applyBorder="1" applyAlignment="1">
      <alignment horizontal="left" wrapText="1"/>
      <protection/>
    </xf>
    <xf numFmtId="0" fontId="20" fillId="0" borderId="0" xfId="18" applyFont="1" applyAlignment="1">
      <alignment/>
      <protection/>
    </xf>
    <xf numFmtId="2" fontId="11" fillId="0" borderId="1" xfId="18" applyNumberFormat="1" applyFont="1" applyFill="1" applyBorder="1" applyAlignment="1">
      <alignment horizontal="center"/>
      <protection/>
    </xf>
    <xf numFmtId="2" fontId="11" fillId="0" borderId="1" xfId="18" applyNumberFormat="1" applyFont="1" applyFill="1" applyBorder="1" applyAlignment="1">
      <alignment horizontal="center"/>
      <protection/>
    </xf>
    <xf numFmtId="2" fontId="11" fillId="0" borderId="1" xfId="18" applyNumberFormat="1" applyFont="1" applyFill="1" applyBorder="1">
      <alignment/>
      <protection/>
    </xf>
    <xf numFmtId="2" fontId="12" fillId="0" borderId="7" xfId="18" applyNumberFormat="1" applyFont="1" applyFill="1" applyBorder="1">
      <alignment/>
      <protection/>
    </xf>
    <xf numFmtId="0" fontId="15" fillId="0" borderId="1" xfId="18" applyFont="1" applyFill="1" applyBorder="1" applyAlignment="1">
      <alignment wrapText="1"/>
      <protection/>
    </xf>
    <xf numFmtId="0" fontId="15" fillId="0" borderId="1" xfId="18" applyFont="1" applyFill="1" applyBorder="1" applyAlignment="1">
      <alignment horizontal="center" vertical="top"/>
      <protection/>
    </xf>
    <xf numFmtId="0" fontId="12" fillId="0" borderId="1" xfId="18" applyFont="1" applyFill="1" applyBorder="1" applyAlignment="1">
      <alignment wrapText="1"/>
      <protection/>
    </xf>
    <xf numFmtId="0" fontId="19" fillId="0" borderId="1" xfId="18" applyFont="1" applyFill="1" applyBorder="1" applyAlignment="1">
      <alignment wrapText="1"/>
      <protection/>
    </xf>
    <xf numFmtId="0" fontId="11" fillId="0" borderId="1" xfId="18" applyFont="1" applyFill="1" applyBorder="1" applyAlignment="1">
      <alignment wrapText="1"/>
      <protection/>
    </xf>
    <xf numFmtId="0" fontId="11" fillId="0" borderId="1" xfId="18" applyFont="1" applyFill="1" applyBorder="1" applyAlignment="1">
      <alignment horizontal="center" vertical="top"/>
      <protection/>
    </xf>
    <xf numFmtId="0" fontId="8" fillId="0" borderId="1" xfId="18" applyFont="1" applyFill="1" applyBorder="1" applyAlignment="1">
      <alignment vertical="top" wrapText="1"/>
      <protection/>
    </xf>
    <xf numFmtId="0" fontId="8" fillId="0" borderId="1" xfId="18" applyFont="1" applyBorder="1" applyAlignment="1">
      <alignment horizontal="left" wrapText="1"/>
      <protection/>
    </xf>
    <xf numFmtId="0" fontId="8" fillId="0" borderId="1" xfId="18" applyFont="1" applyFill="1" applyBorder="1" applyAlignment="1">
      <alignment horizontal="left" wrapText="1"/>
      <protection/>
    </xf>
    <xf numFmtId="0" fontId="9" fillId="0" borderId="1" xfId="18" applyFont="1" applyFill="1" applyBorder="1" applyAlignment="1">
      <alignment horizontal="left" vertical="top" wrapText="1"/>
      <protection/>
    </xf>
    <xf numFmtId="0" fontId="8" fillId="0" borderId="1" xfId="18" applyFont="1" applyFill="1" applyBorder="1" applyAlignment="1">
      <alignment horizontal="left" vertical="top" wrapText="1"/>
      <protection/>
    </xf>
    <xf numFmtId="0" fontId="11" fillId="0" borderId="1" xfId="18" applyFont="1" applyFill="1" applyBorder="1" applyAlignment="1">
      <alignment horizontal="left" wrapText="1"/>
      <protection/>
    </xf>
    <xf numFmtId="0" fontId="0" fillId="0" borderId="0" xfId="18" applyFont="1">
      <alignment/>
      <protection/>
    </xf>
    <xf numFmtId="0" fontId="8" fillId="0" borderId="1" xfId="18" applyNumberFormat="1" applyFont="1" applyFill="1" applyBorder="1" applyAlignment="1">
      <alignment horizontal="center"/>
      <protection/>
    </xf>
    <xf numFmtId="0" fontId="11" fillId="0" borderId="1" xfId="18" applyNumberFormat="1" applyFont="1" applyFill="1" applyBorder="1" applyAlignment="1">
      <alignment horizontal="center"/>
      <protection/>
    </xf>
    <xf numFmtId="0" fontId="12" fillId="0" borderId="1" xfId="18" applyNumberFormat="1" applyFont="1" applyFill="1" applyBorder="1" applyAlignment="1">
      <alignment horizontal="center"/>
      <protection/>
    </xf>
    <xf numFmtId="0" fontId="12" fillId="0" borderId="1" xfId="18" applyNumberFormat="1" applyFont="1" applyFill="1" applyBorder="1" applyAlignment="1">
      <alignment horizontal="center"/>
      <protection/>
    </xf>
    <xf numFmtId="0" fontId="11" fillId="0" borderId="1" xfId="18" applyNumberFormat="1" applyFont="1" applyFill="1" applyBorder="1" applyAlignment="1">
      <alignment horizontal="center"/>
      <protection/>
    </xf>
    <xf numFmtId="0" fontId="11" fillId="0" borderId="7" xfId="18" applyNumberFormat="1" applyFont="1" applyFill="1" applyBorder="1" applyAlignment="1">
      <alignment horizontal="center"/>
      <protection/>
    </xf>
    <xf numFmtId="0" fontId="12" fillId="0" borderId="1" xfId="18" applyNumberFormat="1" applyFont="1" applyFill="1" applyBorder="1" applyAlignment="1">
      <alignment horizontal="center" vertical="top"/>
      <protection/>
    </xf>
    <xf numFmtId="0" fontId="15" fillId="0" borderId="1" xfId="18" applyNumberFormat="1" applyFont="1" applyFill="1" applyBorder="1" applyAlignment="1">
      <alignment horizontal="center"/>
      <protection/>
    </xf>
    <xf numFmtId="0" fontId="11" fillId="0" borderId="0" xfId="18" applyFont="1" applyBorder="1" applyAlignment="1">
      <alignment horizontal="left" wrapText="1"/>
      <protection/>
    </xf>
    <xf numFmtId="0" fontId="11" fillId="0" borderId="0" xfId="18" applyFont="1" applyFill="1" applyAlignment="1">
      <alignment horizontal="left"/>
      <protection/>
    </xf>
    <xf numFmtId="0" fontId="11" fillId="0" borderId="0" xfId="18" applyFont="1" applyFill="1" applyBorder="1" applyAlignment="1">
      <alignment horizontal="left" wrapText="1"/>
      <protection/>
    </xf>
    <xf numFmtId="49" fontId="11" fillId="0" borderId="0" xfId="18" applyNumberFormat="1" applyFont="1" applyFill="1" applyBorder="1" applyAlignment="1">
      <alignment horizontal="left" wrapText="1"/>
      <protection/>
    </xf>
    <xf numFmtId="0" fontId="10" fillId="0" borderId="0" xfId="18" applyFont="1" applyFill="1" applyAlignment="1">
      <alignment horizontal="center"/>
      <protection/>
    </xf>
    <xf numFmtId="0" fontId="7" fillId="0" borderId="5" xfId="18" applyFont="1" applyFill="1" applyBorder="1" applyAlignment="1">
      <alignment horizontal="center" vertical="center" wrapText="1"/>
      <protection/>
    </xf>
    <xf numFmtId="0" fontId="6" fillId="0" borderId="7" xfId="19" applyBorder="1" applyAlignment="1">
      <alignment horizontal="center" vertical="center" wrapText="1"/>
      <protection/>
    </xf>
    <xf numFmtId="0" fontId="11" fillId="0" borderId="2" xfId="18" applyFont="1" applyFill="1" applyBorder="1" applyAlignment="1">
      <alignment horizontal="center"/>
      <protection/>
    </xf>
    <xf numFmtId="0" fontId="8" fillId="0" borderId="0" xfId="18" applyFont="1" applyFill="1" applyAlignment="1">
      <alignment horizontal="center"/>
      <protection/>
    </xf>
    <xf numFmtId="0" fontId="7" fillId="0" borderId="0" xfId="1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0" fillId="0" borderId="0" xfId="18" applyFont="1" applyAlignment="1">
      <alignment horizontal="left" wrapText="1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Dod5kochtor" xfId="18"/>
    <cellStyle name="Обычный_держава" xfId="19"/>
    <cellStyle name="Followed Hyperlink" xfId="20"/>
    <cellStyle name="Percent" xfId="21"/>
    <cellStyle name="Тысячи [0]_план" xfId="22"/>
    <cellStyle name="Тысячи_план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/>
  <dimension ref="A1:BN126"/>
  <sheetViews>
    <sheetView tabSelected="1" zoomScaleSheetLayoutView="90" workbookViewId="0" topLeftCell="A25">
      <selection activeCell="B8" sqref="B8"/>
    </sheetView>
  </sheetViews>
  <sheetFormatPr defaultColWidth="9.00390625" defaultRowHeight="12.75"/>
  <cols>
    <col min="1" max="1" width="59.75390625" style="18" customWidth="1"/>
    <col min="2" max="2" width="10.125" style="18" customWidth="1"/>
    <col min="3" max="3" width="13.125" style="18" customWidth="1"/>
    <col min="4" max="4" width="17.125" style="18" customWidth="1"/>
    <col min="5" max="5" width="13.75390625" style="18" customWidth="1"/>
    <col min="6" max="6" width="8.625" style="19" customWidth="1"/>
    <col min="7" max="66" width="9.125" style="29" customWidth="1"/>
    <col min="67" max="16384" width="9.125" style="18" customWidth="1"/>
  </cols>
  <sheetData>
    <row r="1" spans="1:5" ht="12.75">
      <c r="A1" s="19"/>
      <c r="D1" s="18" t="s">
        <v>8</v>
      </c>
      <c r="E1" s="21"/>
    </row>
    <row r="2" spans="1:5" ht="12.75">
      <c r="A2" s="19"/>
      <c r="C2" s="18" t="s">
        <v>9</v>
      </c>
      <c r="E2" s="21"/>
    </row>
    <row r="3" spans="1:66" s="5" customFormat="1" ht="12" customHeight="1">
      <c r="A3" s="22"/>
      <c r="B3" s="26"/>
      <c r="C3" s="133" t="s">
        <v>107</v>
      </c>
      <c r="D3" s="134"/>
      <c r="E3" s="30"/>
      <c r="F3" s="31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1:66" s="5" customFormat="1" ht="12" customHeight="1">
      <c r="A4" s="22"/>
      <c r="B4" s="26"/>
      <c r="C4" s="133" t="s">
        <v>108</v>
      </c>
      <c r="D4" s="135"/>
      <c r="E4" s="135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s="5" customFormat="1" ht="12" customHeight="1">
      <c r="A5" s="22"/>
      <c r="B5" s="26"/>
      <c r="C5" s="133" t="s">
        <v>109</v>
      </c>
      <c r="D5" s="135"/>
      <c r="E5" s="135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5" customFormat="1" ht="15">
      <c r="A6" s="22"/>
      <c r="B6" s="27" t="s">
        <v>110</v>
      </c>
      <c r="C6" s="6"/>
      <c r="D6" s="32">
        <f>C30</f>
        <v>1210325</v>
      </c>
      <c r="E6" s="6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5" customFormat="1" ht="25.5" customHeight="1">
      <c r="A7" s="98"/>
      <c r="B7" s="136" t="s">
        <v>114</v>
      </c>
      <c r="C7" s="136"/>
      <c r="D7" s="136"/>
      <c r="E7" s="136"/>
      <c r="F7" s="31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5" customFormat="1" ht="12.75" customHeight="1">
      <c r="A8" s="23" t="s">
        <v>6</v>
      </c>
      <c r="B8" s="3"/>
      <c r="C8" s="3" t="s">
        <v>10</v>
      </c>
      <c r="D8" s="3"/>
      <c r="E8" s="3"/>
      <c r="F8" s="31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5" customFormat="1" ht="14.25" customHeight="1">
      <c r="A9" s="24"/>
      <c r="B9" s="124" t="s">
        <v>68</v>
      </c>
      <c r="C9" s="124"/>
      <c r="D9" s="124"/>
      <c r="E9" s="124"/>
      <c r="F9" s="20"/>
      <c r="G9" s="20"/>
      <c r="H9" s="2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5" customFormat="1" ht="12.75" customHeight="1">
      <c r="A10" s="25"/>
      <c r="B10" s="33" t="s">
        <v>11</v>
      </c>
      <c r="C10" s="33"/>
      <c r="D10" s="33"/>
      <c r="E10" s="20"/>
      <c r="F10" s="20"/>
      <c r="G10" s="20"/>
      <c r="H10" s="2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6" s="5" customFormat="1" ht="16.5" customHeight="1">
      <c r="A11" s="24"/>
      <c r="B11" s="34" t="s">
        <v>48</v>
      </c>
      <c r="C11" s="4"/>
      <c r="D11" s="96" t="s">
        <v>69</v>
      </c>
      <c r="E11" s="20"/>
      <c r="F11" s="20"/>
      <c r="G11" s="20"/>
      <c r="H11" s="2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1:66" s="5" customFormat="1" ht="16.5" customHeight="1">
      <c r="A12" s="24"/>
      <c r="B12" s="34"/>
      <c r="C12" s="4"/>
      <c r="D12" s="96"/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s="5" customFormat="1" ht="18.75" customHeight="1">
      <c r="A13" s="128" t="s">
        <v>106</v>
      </c>
      <c r="B13" s="128"/>
      <c r="C13" s="128"/>
      <c r="D13" s="128"/>
      <c r="E13" s="128"/>
      <c r="F13" s="31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 spans="1:5" ht="15.75" customHeight="1">
      <c r="A14" s="28" t="s">
        <v>113</v>
      </c>
      <c r="B14" s="7"/>
      <c r="C14" s="7"/>
      <c r="D14" s="10"/>
      <c r="E14" s="10"/>
    </row>
    <row r="15" spans="1:66" s="16" customFormat="1" ht="12.75" customHeight="1">
      <c r="A15" s="132"/>
      <c r="B15" s="132"/>
      <c r="C15" s="132"/>
      <c r="D15" s="9"/>
      <c r="E15" s="9"/>
      <c r="F15" s="1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6" customFormat="1" ht="18" customHeight="1">
      <c r="A16" s="131" t="s">
        <v>12</v>
      </c>
      <c r="B16" s="131"/>
      <c r="C16" s="131"/>
      <c r="D16" s="131"/>
      <c r="E16" s="131"/>
      <c r="F16" s="1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16" customFormat="1" ht="12.75" customHeight="1">
      <c r="A17" s="35" t="s">
        <v>2</v>
      </c>
      <c r="B17" s="35"/>
      <c r="C17" s="35"/>
      <c r="D17" s="35"/>
      <c r="E17" s="35"/>
      <c r="F17" s="17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16" customFormat="1" ht="11.25" customHeight="1">
      <c r="A18" s="15" t="s">
        <v>13</v>
      </c>
      <c r="B18" s="15"/>
      <c r="C18" s="15"/>
      <c r="D18" s="15"/>
      <c r="E18" s="36"/>
      <c r="F18" s="17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16" customFormat="1" ht="12.75" customHeight="1">
      <c r="A19" s="7" t="s">
        <v>3</v>
      </c>
      <c r="B19" s="7"/>
      <c r="C19" s="7"/>
      <c r="D19" s="7"/>
      <c r="E19" s="7"/>
      <c r="F19" s="17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16" customFormat="1" ht="12.75" customHeight="1">
      <c r="A20" s="8" t="s">
        <v>55</v>
      </c>
      <c r="B20" s="8"/>
      <c r="C20" s="125" t="s">
        <v>56</v>
      </c>
      <c r="D20" s="125"/>
      <c r="E20" s="8"/>
      <c r="F20" s="1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6" s="11" customFormat="1" ht="32.25" customHeight="1">
      <c r="A21" s="37" t="s">
        <v>51</v>
      </c>
      <c r="B21" s="37"/>
      <c r="C21" s="127" t="s">
        <v>111</v>
      </c>
      <c r="D21" s="127"/>
      <c r="E21" s="127"/>
      <c r="F21" s="127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 spans="1:66" s="11" customFormat="1" ht="28.5" customHeight="1">
      <c r="A22" s="37" t="s">
        <v>52</v>
      </c>
      <c r="C22" s="126" t="s">
        <v>112</v>
      </c>
      <c r="D22" s="126"/>
      <c r="E22" s="126"/>
      <c r="F22" s="12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11" customFormat="1" ht="13.5" customHeight="1">
      <c r="A23" s="37" t="s">
        <v>53</v>
      </c>
      <c r="C23" s="126"/>
      <c r="D23" s="126"/>
      <c r="E23" s="126"/>
      <c r="F23" s="126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5" ht="5.25" customHeight="1">
      <c r="A24" s="12"/>
      <c r="B24" s="38"/>
      <c r="C24" s="38"/>
      <c r="D24" s="38"/>
      <c r="E24" s="12"/>
    </row>
    <row r="25" spans="1:5" ht="12.75" customHeight="1">
      <c r="A25" s="12"/>
      <c r="B25" s="38"/>
      <c r="C25" s="38"/>
      <c r="D25" s="38"/>
      <c r="E25" s="12" t="s">
        <v>14</v>
      </c>
    </row>
    <row r="26" spans="1:66" s="19" customFormat="1" ht="12.75" customHeight="1">
      <c r="A26" s="39" t="s">
        <v>15</v>
      </c>
      <c r="B26" s="39" t="s">
        <v>16</v>
      </c>
      <c r="C26" s="39" t="s">
        <v>17</v>
      </c>
      <c r="D26" s="40"/>
      <c r="E26" s="129" t="s">
        <v>18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</row>
    <row r="27" spans="1:66" s="19" customFormat="1" ht="33" customHeight="1">
      <c r="A27" s="42"/>
      <c r="B27" s="42"/>
      <c r="C27" s="41" t="s">
        <v>19</v>
      </c>
      <c r="D27" s="43" t="s">
        <v>20</v>
      </c>
      <c r="E27" s="130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 spans="1:66" s="44" customFormat="1" ht="15" customHeight="1">
      <c r="A28" s="44">
        <v>1</v>
      </c>
      <c r="B28" s="44">
        <v>2</v>
      </c>
      <c r="C28" s="44">
        <v>3</v>
      </c>
      <c r="D28" s="44">
        <v>4</v>
      </c>
      <c r="E28" s="45">
        <v>5</v>
      </c>
      <c r="F28" s="46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</row>
    <row r="29" spans="1:66" s="50" customFormat="1" ht="14.25" customHeight="1">
      <c r="A29" s="13"/>
      <c r="B29" s="47" t="s">
        <v>21</v>
      </c>
      <c r="C29" s="48" t="s">
        <v>21</v>
      </c>
      <c r="D29" s="49" t="s">
        <v>21</v>
      </c>
      <c r="E29" s="48" t="s">
        <v>21</v>
      </c>
      <c r="F29" s="1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 spans="1:66" s="16" customFormat="1" ht="15">
      <c r="A30" s="51" t="s">
        <v>49</v>
      </c>
      <c r="B30" s="52" t="s">
        <v>21</v>
      </c>
      <c r="C30" s="121">
        <f>C31</f>
        <v>1210325</v>
      </c>
      <c r="D30" s="102"/>
      <c r="E30" s="117">
        <f>C30</f>
        <v>1210325</v>
      </c>
      <c r="F30" s="1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</row>
    <row r="31" spans="1:66" s="16" customFormat="1" ht="15" customHeight="1">
      <c r="A31" s="13" t="s">
        <v>22</v>
      </c>
      <c r="B31" s="47" t="s">
        <v>21</v>
      </c>
      <c r="C31" s="117">
        <f>C48</f>
        <v>1210325</v>
      </c>
      <c r="D31" s="99" t="s">
        <v>21</v>
      </c>
      <c r="E31" s="117">
        <f>C31</f>
        <v>1210325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 spans="1:66" s="16" customFormat="1" ht="15">
      <c r="A32" s="13" t="s">
        <v>23</v>
      </c>
      <c r="B32" s="47" t="s">
        <v>21</v>
      </c>
      <c r="C32" s="48">
        <v>0</v>
      </c>
      <c r="D32" s="50"/>
      <c r="E32" s="119"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</row>
    <row r="33" spans="1:66" s="16" customFormat="1" ht="30">
      <c r="A33" s="13" t="s">
        <v>70</v>
      </c>
      <c r="B33" s="47">
        <v>25010000</v>
      </c>
      <c r="C33" s="47" t="s">
        <v>21</v>
      </c>
      <c r="D33" s="50"/>
      <c r="E33" s="122" t="s">
        <v>21</v>
      </c>
      <c r="F33" s="1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s="16" customFormat="1" ht="30">
      <c r="A34" s="103" t="s">
        <v>71</v>
      </c>
      <c r="B34" s="104">
        <v>250101</v>
      </c>
      <c r="C34" s="47" t="s">
        <v>21</v>
      </c>
      <c r="D34" s="50"/>
      <c r="E34" s="122"/>
      <c r="F34" s="1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s="16" customFormat="1" ht="30">
      <c r="A35" s="103" t="s">
        <v>72</v>
      </c>
      <c r="B35" s="104">
        <v>250102</v>
      </c>
      <c r="C35" s="47" t="s">
        <v>21</v>
      </c>
      <c r="D35" s="50"/>
      <c r="E35" s="122"/>
      <c r="F35" s="1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s="16" customFormat="1" ht="15">
      <c r="A36" s="103" t="s">
        <v>73</v>
      </c>
      <c r="B36" s="104">
        <v>250103</v>
      </c>
      <c r="C36" s="47" t="s">
        <v>21</v>
      </c>
      <c r="D36" s="50"/>
      <c r="E36" s="122"/>
      <c r="F36" s="1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s="16" customFormat="1" ht="30">
      <c r="A37" s="103" t="s">
        <v>74</v>
      </c>
      <c r="B37" s="104">
        <v>250104</v>
      </c>
      <c r="C37" s="47" t="s">
        <v>21</v>
      </c>
      <c r="D37" s="50"/>
      <c r="E37" s="122"/>
      <c r="F37" s="1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s="16" customFormat="1" ht="15">
      <c r="A38" s="103"/>
      <c r="B38" s="104"/>
      <c r="C38" s="47"/>
      <c r="D38" s="50"/>
      <c r="E38" s="122"/>
      <c r="F38" s="1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s="16" customFormat="1" ht="15">
      <c r="A39" s="13" t="s">
        <v>75</v>
      </c>
      <c r="B39" s="47">
        <v>250200</v>
      </c>
      <c r="C39" s="47" t="s">
        <v>21</v>
      </c>
      <c r="D39" s="50"/>
      <c r="E39" s="122" t="s">
        <v>21</v>
      </c>
      <c r="F39" s="17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</row>
    <row r="40" spans="1:66" s="16" customFormat="1" ht="15">
      <c r="A40" s="54" t="s">
        <v>76</v>
      </c>
      <c r="B40" s="104">
        <v>250201</v>
      </c>
      <c r="C40" s="47" t="s">
        <v>21</v>
      </c>
      <c r="D40" s="50"/>
      <c r="E40" s="122" t="s">
        <v>21</v>
      </c>
      <c r="F40" s="1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s="16" customFormat="1" ht="45">
      <c r="A41" s="54" t="s">
        <v>77</v>
      </c>
      <c r="B41" s="104">
        <v>250202</v>
      </c>
      <c r="C41" s="47" t="s">
        <v>21</v>
      </c>
      <c r="D41" s="50"/>
      <c r="E41" s="122"/>
      <c r="F41" s="1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s="16" customFormat="1" ht="75">
      <c r="A42" s="54" t="s">
        <v>78</v>
      </c>
      <c r="B42" s="104">
        <v>250203</v>
      </c>
      <c r="C42" s="47" t="s">
        <v>21</v>
      </c>
      <c r="D42" s="50"/>
      <c r="E42" s="122"/>
      <c r="F42" s="1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</row>
    <row r="43" spans="1:66" s="16" customFormat="1" ht="15">
      <c r="A43" s="54"/>
      <c r="B43" s="104"/>
      <c r="C43" s="47"/>
      <c r="D43" s="50"/>
      <c r="E43" s="122"/>
      <c r="F43" s="1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 spans="1:66" s="16" customFormat="1" ht="15">
      <c r="A44" s="105" t="s">
        <v>79</v>
      </c>
      <c r="B44" s="47"/>
      <c r="C44" s="47"/>
      <c r="D44" s="50"/>
      <c r="E44" s="122"/>
      <c r="F44" s="1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</row>
    <row r="45" spans="1:66" s="16" customFormat="1" ht="30">
      <c r="A45" s="103" t="s">
        <v>80</v>
      </c>
      <c r="B45" s="47"/>
      <c r="C45" s="47"/>
      <c r="D45" s="50"/>
      <c r="E45" s="122"/>
      <c r="F45" s="1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 spans="1:66" s="16" customFormat="1" ht="30">
      <c r="A46" s="54" t="s">
        <v>81</v>
      </c>
      <c r="B46" s="47"/>
      <c r="C46" s="47"/>
      <c r="D46" s="50"/>
      <c r="E46" s="122"/>
      <c r="F46" s="1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</row>
    <row r="47" spans="1:66" s="16" customFormat="1" ht="45">
      <c r="A47" s="54" t="s">
        <v>82</v>
      </c>
      <c r="B47" s="47"/>
      <c r="C47" s="47"/>
      <c r="D47" s="50"/>
      <c r="E47" s="122"/>
      <c r="F47" s="1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 spans="1:66" s="16" customFormat="1" ht="15.75">
      <c r="A48" s="55" t="s">
        <v>84</v>
      </c>
      <c r="B48" s="47" t="s">
        <v>21</v>
      </c>
      <c r="C48" s="116">
        <f>C49+0</f>
        <v>1210325</v>
      </c>
      <c r="D48" s="101"/>
      <c r="E48" s="116">
        <f>C48</f>
        <v>1210325</v>
      </c>
      <c r="F48" s="1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</row>
    <row r="49" spans="1:66" s="16" customFormat="1" ht="15.75">
      <c r="A49" s="55" t="s">
        <v>24</v>
      </c>
      <c r="B49" s="56">
        <v>2000</v>
      </c>
      <c r="C49" s="117">
        <f>C50+C53+C54+C60+C67+C70+C73+C77+C59+C61</f>
        <v>1210325</v>
      </c>
      <c r="D49" s="99"/>
      <c r="E49" s="116">
        <f>C49</f>
        <v>1210325</v>
      </c>
      <c r="F49" s="1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 spans="1:66" s="60" customFormat="1" ht="15">
      <c r="A50" s="106" t="s">
        <v>83</v>
      </c>
      <c r="B50" s="57">
        <v>2110</v>
      </c>
      <c r="C50" s="117">
        <f>C51+C52</f>
        <v>852830</v>
      </c>
      <c r="D50" s="58"/>
      <c r="E50" s="123"/>
      <c r="F50" s="5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</row>
    <row r="51" spans="1:66" s="63" customFormat="1" ht="15">
      <c r="A51" s="13" t="s">
        <v>25</v>
      </c>
      <c r="B51" s="47">
        <v>2111</v>
      </c>
      <c r="C51" s="118">
        <v>852830</v>
      </c>
      <c r="D51" s="61"/>
      <c r="E51" s="120">
        <f>C51+D51</f>
        <v>852830</v>
      </c>
      <c r="F51" s="62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 spans="1:66" s="16" customFormat="1" ht="15">
      <c r="A52" s="13" t="s">
        <v>26</v>
      </c>
      <c r="B52" s="47">
        <v>2112</v>
      </c>
      <c r="C52" s="119">
        <v>0</v>
      </c>
      <c r="D52" s="48"/>
      <c r="E52" s="119"/>
      <c r="F52" s="1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</row>
    <row r="53" spans="1:66" s="16" customFormat="1" ht="15">
      <c r="A53" s="106" t="s">
        <v>4</v>
      </c>
      <c r="B53" s="108">
        <v>2120</v>
      </c>
      <c r="C53" s="117">
        <v>309515</v>
      </c>
      <c r="D53" s="53"/>
      <c r="E53" s="120">
        <f aca="true" t="shared" si="0" ref="E53:E66">C53+D53</f>
        <v>309515</v>
      </c>
      <c r="F53" s="1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 spans="1:66" s="63" customFormat="1" ht="15">
      <c r="A54" s="54" t="s">
        <v>85</v>
      </c>
      <c r="B54" s="108">
        <v>2200</v>
      </c>
      <c r="C54" s="120">
        <f>C55+C56+C57+C58</f>
        <v>5150</v>
      </c>
      <c r="D54" s="100"/>
      <c r="E54" s="120">
        <f t="shared" si="0"/>
        <v>5150</v>
      </c>
      <c r="F54" s="62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66" s="16" customFormat="1" ht="15">
      <c r="A55" s="13" t="s">
        <v>27</v>
      </c>
      <c r="B55" s="47">
        <v>2210</v>
      </c>
      <c r="C55" s="117">
        <v>0</v>
      </c>
      <c r="D55" s="48"/>
      <c r="E55" s="120">
        <f t="shared" si="0"/>
        <v>0</v>
      </c>
      <c r="F55" s="1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66" s="16" customFormat="1" ht="15">
      <c r="A56" s="13" t="s">
        <v>28</v>
      </c>
      <c r="B56" s="47">
        <v>2220</v>
      </c>
      <c r="C56" s="117">
        <v>0</v>
      </c>
      <c r="D56" s="48"/>
      <c r="E56" s="120">
        <f t="shared" si="0"/>
        <v>0</v>
      </c>
      <c r="F56" s="1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6" s="60" customFormat="1" ht="15">
      <c r="A57" s="13" t="s">
        <v>29</v>
      </c>
      <c r="B57" s="47">
        <v>2230</v>
      </c>
      <c r="C57" s="117">
        <v>0</v>
      </c>
      <c r="D57" s="58"/>
      <c r="E57" s="120">
        <f t="shared" si="0"/>
        <v>0</v>
      </c>
      <c r="F57" s="5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6" s="16" customFormat="1" ht="15">
      <c r="A58" s="13" t="s">
        <v>50</v>
      </c>
      <c r="B58" s="47">
        <v>2240</v>
      </c>
      <c r="C58" s="117">
        <v>5150</v>
      </c>
      <c r="D58" s="48"/>
      <c r="E58" s="120">
        <f t="shared" si="0"/>
        <v>5150</v>
      </c>
      <c r="F58" s="1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6" s="16" customFormat="1" ht="15">
      <c r="A59" s="54" t="s">
        <v>7</v>
      </c>
      <c r="B59" s="57">
        <v>2250</v>
      </c>
      <c r="C59" s="53">
        <v>100</v>
      </c>
      <c r="D59" s="53"/>
      <c r="E59" s="120">
        <f t="shared" si="0"/>
        <v>100</v>
      </c>
      <c r="F59" s="1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6" s="16" customFormat="1" ht="15" customHeight="1">
      <c r="A60" s="107" t="s">
        <v>86</v>
      </c>
      <c r="B60" s="108">
        <v>2260</v>
      </c>
      <c r="C60" s="53">
        <v>0</v>
      </c>
      <c r="D60" s="53"/>
      <c r="E60" s="120">
        <f t="shared" si="0"/>
        <v>0</v>
      </c>
      <c r="F60" s="1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6" s="16" customFormat="1" ht="15">
      <c r="A61" s="54" t="s">
        <v>5</v>
      </c>
      <c r="B61" s="57">
        <v>2270</v>
      </c>
      <c r="C61" s="53">
        <f>C62+C63+C64+C65+C66</f>
        <v>42730</v>
      </c>
      <c r="D61" s="53"/>
      <c r="E61" s="120">
        <f t="shared" si="0"/>
        <v>42730</v>
      </c>
      <c r="F61" s="1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6" s="60" customFormat="1" ht="15.75">
      <c r="A62" s="64" t="s">
        <v>30</v>
      </c>
      <c r="B62" s="47">
        <v>2271</v>
      </c>
      <c r="C62" s="58">
        <v>31030</v>
      </c>
      <c r="D62" s="58"/>
      <c r="E62" s="120">
        <f t="shared" si="0"/>
        <v>31030</v>
      </c>
      <c r="F62" s="5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6" s="60" customFormat="1" ht="15">
      <c r="A63" s="13" t="s">
        <v>31</v>
      </c>
      <c r="B63" s="47">
        <v>2272</v>
      </c>
      <c r="C63" s="58">
        <v>3700</v>
      </c>
      <c r="D63" s="58"/>
      <c r="E63" s="120">
        <f t="shared" si="0"/>
        <v>3700</v>
      </c>
      <c r="F63" s="5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6" s="60" customFormat="1" ht="15">
      <c r="A64" s="13" t="s">
        <v>32</v>
      </c>
      <c r="B64" s="47">
        <v>2273</v>
      </c>
      <c r="C64" s="58">
        <v>8000</v>
      </c>
      <c r="D64" s="58"/>
      <c r="E64" s="120">
        <f t="shared" si="0"/>
        <v>8000</v>
      </c>
      <c r="F64" s="5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s="16" customFormat="1" ht="15">
      <c r="A65" s="13" t="s">
        <v>33</v>
      </c>
      <c r="B65" s="47">
        <v>2274</v>
      </c>
      <c r="C65" s="48">
        <v>0</v>
      </c>
      <c r="D65" s="48"/>
      <c r="E65" s="120">
        <f t="shared" si="0"/>
        <v>0</v>
      </c>
      <c r="F65" s="1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s="16" customFormat="1" ht="13.5" customHeight="1">
      <c r="A66" s="13" t="s">
        <v>34</v>
      </c>
      <c r="B66" s="47">
        <v>2275</v>
      </c>
      <c r="C66" s="48">
        <v>0</v>
      </c>
      <c r="D66" s="48"/>
      <c r="E66" s="120">
        <f t="shared" si="0"/>
        <v>0</v>
      </c>
      <c r="F66" s="1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s="16" customFormat="1" ht="29.25">
      <c r="A67" s="107" t="s">
        <v>87</v>
      </c>
      <c r="B67" s="108">
        <v>2280</v>
      </c>
      <c r="C67" s="48">
        <f>C68+C69</f>
        <v>0</v>
      </c>
      <c r="D67" s="48"/>
      <c r="E67" s="120"/>
      <c r="F67" s="1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s="16" customFormat="1" ht="37.5" customHeight="1">
      <c r="A68" s="103" t="s">
        <v>87</v>
      </c>
      <c r="B68" s="104">
        <v>2281</v>
      </c>
      <c r="C68" s="48">
        <v>0</v>
      </c>
      <c r="D68" s="48"/>
      <c r="E68" s="120">
        <f>C68+D68</f>
        <v>0</v>
      </c>
      <c r="F68" s="1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s="16" customFormat="1" ht="30">
      <c r="A69" s="54" t="s">
        <v>88</v>
      </c>
      <c r="B69" s="57">
        <v>2282</v>
      </c>
      <c r="C69" s="48">
        <v>0</v>
      </c>
      <c r="D69" s="48"/>
      <c r="E69" s="120">
        <f>C69+D69</f>
        <v>0</v>
      </c>
      <c r="F69" s="1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s="16" customFormat="1" ht="15">
      <c r="A70" s="107" t="s">
        <v>89</v>
      </c>
      <c r="B70" s="57">
        <v>2400</v>
      </c>
      <c r="C70" s="48">
        <f>C71+C72</f>
        <v>0</v>
      </c>
      <c r="D70" s="48"/>
      <c r="E70" s="120"/>
      <c r="F70" s="1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s="16" customFormat="1" ht="15">
      <c r="A71" s="103" t="s">
        <v>90</v>
      </c>
      <c r="B71" s="57">
        <v>2410</v>
      </c>
      <c r="C71" s="48">
        <v>0</v>
      </c>
      <c r="D71" s="48"/>
      <c r="E71" s="120"/>
      <c r="F71" s="1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s="16" customFormat="1" ht="15">
      <c r="A72" s="103" t="s">
        <v>91</v>
      </c>
      <c r="B72" s="57">
        <v>2420</v>
      </c>
      <c r="C72" s="48">
        <v>0</v>
      </c>
      <c r="D72" s="48"/>
      <c r="E72" s="120"/>
      <c r="F72" s="1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s="60" customFormat="1" ht="15">
      <c r="A73" s="65" t="s">
        <v>92</v>
      </c>
      <c r="B73" s="56">
        <v>2600</v>
      </c>
      <c r="C73" s="53">
        <v>0</v>
      </c>
      <c r="D73" s="66"/>
      <c r="E73" s="120">
        <f aca="true" t="shared" si="1" ref="E73:E80">C73+D73</f>
        <v>0</v>
      </c>
      <c r="F73" s="5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s="63" customFormat="1" ht="30">
      <c r="A74" s="54" t="s">
        <v>35</v>
      </c>
      <c r="B74" s="57">
        <v>2610</v>
      </c>
      <c r="C74" s="66">
        <v>0</v>
      </c>
      <c r="D74" s="61"/>
      <c r="E74" s="120">
        <f t="shared" si="1"/>
        <v>0</v>
      </c>
      <c r="F74" s="62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s="63" customFormat="1" ht="31.5">
      <c r="A75" s="67" t="s">
        <v>36</v>
      </c>
      <c r="B75" s="57">
        <v>2620</v>
      </c>
      <c r="C75" s="66">
        <v>0</v>
      </c>
      <c r="D75" s="61"/>
      <c r="E75" s="120">
        <f t="shared" si="1"/>
        <v>0</v>
      </c>
      <c r="F75" s="62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s="60" customFormat="1" ht="31.5">
      <c r="A76" s="109" t="s">
        <v>93</v>
      </c>
      <c r="B76" s="57">
        <v>2630</v>
      </c>
      <c r="C76" s="66">
        <v>0</v>
      </c>
      <c r="D76" s="66"/>
      <c r="E76" s="120">
        <f t="shared" si="1"/>
        <v>0</v>
      </c>
      <c r="F76" s="5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s="60" customFormat="1" ht="15" customHeight="1">
      <c r="A77" s="107" t="s">
        <v>94</v>
      </c>
      <c r="B77" s="108">
        <v>2700</v>
      </c>
      <c r="C77" s="53">
        <f>C78+C79+C80</f>
        <v>0</v>
      </c>
      <c r="D77" s="66"/>
      <c r="E77" s="120">
        <f t="shared" si="1"/>
        <v>0</v>
      </c>
      <c r="F77" s="5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s="60" customFormat="1" ht="15">
      <c r="A78" s="103" t="s">
        <v>96</v>
      </c>
      <c r="B78" s="104">
        <v>2710</v>
      </c>
      <c r="C78" s="53">
        <v>0</v>
      </c>
      <c r="D78" s="66"/>
      <c r="E78" s="120">
        <f t="shared" si="1"/>
        <v>0</v>
      </c>
      <c r="F78" s="5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s="16" customFormat="1" ht="15">
      <c r="A79" s="103" t="s">
        <v>95</v>
      </c>
      <c r="B79" s="104">
        <v>2720</v>
      </c>
      <c r="C79" s="53">
        <v>0</v>
      </c>
      <c r="D79" s="48"/>
      <c r="E79" s="120">
        <f t="shared" si="1"/>
        <v>0</v>
      </c>
      <c r="F79" s="1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s="16" customFormat="1" ht="15">
      <c r="A80" s="54" t="s">
        <v>97</v>
      </c>
      <c r="B80" s="57">
        <v>2730</v>
      </c>
      <c r="C80" s="48">
        <v>0</v>
      </c>
      <c r="D80" s="48"/>
      <c r="E80" s="61">
        <f t="shared" si="1"/>
        <v>0</v>
      </c>
      <c r="F80" s="1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s="16" customFormat="1" ht="15">
      <c r="A81" s="54" t="s">
        <v>98</v>
      </c>
      <c r="B81" s="57">
        <v>2800</v>
      </c>
      <c r="C81" s="48"/>
      <c r="D81" s="48"/>
      <c r="E81" s="61"/>
      <c r="F81" s="1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s="16" customFormat="1" ht="15" customHeight="1">
      <c r="A82" s="114" t="s">
        <v>37</v>
      </c>
      <c r="B82" s="56">
        <v>3000</v>
      </c>
      <c r="C82" s="48">
        <f>C83+C97</f>
        <v>0</v>
      </c>
      <c r="D82" s="48"/>
      <c r="E82" s="61">
        <f aca="true" t="shared" si="2" ref="E82:E106">C82+D82</f>
        <v>0</v>
      </c>
      <c r="F82" s="1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s="16" customFormat="1" ht="15">
      <c r="A83" s="65" t="s">
        <v>38</v>
      </c>
      <c r="B83" s="56">
        <v>3100</v>
      </c>
      <c r="C83" s="53">
        <f>C84+C85+C88+C91+C95+C96</f>
        <v>0</v>
      </c>
      <c r="D83" s="48"/>
      <c r="E83" s="61">
        <f t="shared" si="2"/>
        <v>0</v>
      </c>
      <c r="F83" s="1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s="60" customFormat="1" ht="30.75" customHeight="1">
      <c r="A84" s="68" t="s">
        <v>39</v>
      </c>
      <c r="B84" s="57">
        <v>3110</v>
      </c>
      <c r="C84" s="66">
        <v>0</v>
      </c>
      <c r="D84" s="58"/>
      <c r="E84" s="61">
        <f t="shared" si="2"/>
        <v>0</v>
      </c>
      <c r="F84" s="5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s="63" customFormat="1" ht="14.25">
      <c r="A85" s="107" t="s">
        <v>40</v>
      </c>
      <c r="B85" s="108">
        <v>3120</v>
      </c>
      <c r="C85" s="61">
        <f>C86+C87</f>
        <v>0</v>
      </c>
      <c r="D85" s="61"/>
      <c r="E85" s="61">
        <f t="shared" si="2"/>
        <v>0</v>
      </c>
      <c r="F85" s="62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s="72" customFormat="1" ht="15">
      <c r="A86" s="69" t="s">
        <v>99</v>
      </c>
      <c r="B86" s="47">
        <v>3121</v>
      </c>
      <c r="C86" s="70">
        <v>0</v>
      </c>
      <c r="D86" s="70"/>
      <c r="E86" s="61">
        <f t="shared" si="2"/>
        <v>0</v>
      </c>
      <c r="F86" s="71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s="60" customFormat="1" ht="15.75" customHeight="1">
      <c r="A87" s="69" t="s">
        <v>100</v>
      </c>
      <c r="B87" s="47">
        <v>3122</v>
      </c>
      <c r="C87" s="58">
        <v>0</v>
      </c>
      <c r="D87" s="58"/>
      <c r="E87" s="61">
        <f t="shared" si="2"/>
        <v>0</v>
      </c>
      <c r="F87" s="5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s="16" customFormat="1" ht="15">
      <c r="A88" s="107" t="s">
        <v>57</v>
      </c>
      <c r="B88" s="108">
        <v>3130</v>
      </c>
      <c r="C88" s="48">
        <f>C89+C90</f>
        <v>0</v>
      </c>
      <c r="D88" s="48"/>
      <c r="E88" s="61">
        <f t="shared" si="2"/>
        <v>0</v>
      </c>
      <c r="F88" s="1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60" customFormat="1" ht="15.75">
      <c r="A89" s="73" t="s">
        <v>101</v>
      </c>
      <c r="B89" s="47">
        <v>3131</v>
      </c>
      <c r="C89" s="58">
        <v>0</v>
      </c>
      <c r="D89" s="58"/>
      <c r="E89" s="61">
        <f t="shared" si="2"/>
        <v>0</v>
      </c>
      <c r="F89" s="5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16" customFormat="1" ht="15" customHeight="1">
      <c r="A90" s="112" t="s">
        <v>58</v>
      </c>
      <c r="B90" s="47">
        <v>3132</v>
      </c>
      <c r="C90" s="48">
        <v>0</v>
      </c>
      <c r="D90" s="48"/>
      <c r="E90" s="61">
        <f t="shared" si="2"/>
        <v>0</v>
      </c>
      <c r="F90" s="1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16" customFormat="1" ht="15.75">
      <c r="A91" s="113" t="s">
        <v>59</v>
      </c>
      <c r="B91" s="108">
        <v>3140</v>
      </c>
      <c r="C91" s="48">
        <f>C92+C93+C94</f>
        <v>0</v>
      </c>
      <c r="D91" s="48"/>
      <c r="E91" s="61">
        <f t="shared" si="2"/>
        <v>0</v>
      </c>
      <c r="F91" s="1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s="16" customFormat="1" ht="15">
      <c r="A92" s="97" t="s">
        <v>102</v>
      </c>
      <c r="B92" s="47">
        <v>3141</v>
      </c>
      <c r="C92" s="48">
        <v>0</v>
      </c>
      <c r="D92" s="48"/>
      <c r="E92" s="61">
        <f t="shared" si="2"/>
        <v>0</v>
      </c>
      <c r="F92" s="1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s="16" customFormat="1" ht="15">
      <c r="A93" s="97" t="s">
        <v>103</v>
      </c>
      <c r="B93" s="47">
        <v>3142</v>
      </c>
      <c r="C93" s="48">
        <v>0</v>
      </c>
      <c r="D93" s="48"/>
      <c r="E93" s="61">
        <f t="shared" si="2"/>
        <v>0</v>
      </c>
      <c r="F93" s="1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s="16" customFormat="1" ht="15">
      <c r="A94" s="97" t="s">
        <v>60</v>
      </c>
      <c r="B94" s="47">
        <v>3143</v>
      </c>
      <c r="C94" s="48">
        <v>0</v>
      </c>
      <c r="D94" s="48"/>
      <c r="E94" s="61">
        <f t="shared" si="2"/>
        <v>0</v>
      </c>
      <c r="F94" s="1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s="16" customFormat="1" ht="15">
      <c r="A95" s="65" t="s">
        <v>41</v>
      </c>
      <c r="B95" s="56">
        <v>3150</v>
      </c>
      <c r="C95" s="48">
        <v>0</v>
      </c>
      <c r="D95" s="48"/>
      <c r="E95" s="61">
        <f t="shared" si="2"/>
        <v>0</v>
      </c>
      <c r="F95" s="1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s="16" customFormat="1" ht="15">
      <c r="A96" s="65" t="s">
        <v>42</v>
      </c>
      <c r="B96" s="56">
        <v>3160</v>
      </c>
      <c r="C96" s="48">
        <v>0</v>
      </c>
      <c r="D96" s="48"/>
      <c r="E96" s="61">
        <f t="shared" si="2"/>
        <v>0</v>
      </c>
      <c r="F96" s="1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s="60" customFormat="1" ht="15">
      <c r="A97" s="65" t="s">
        <v>43</v>
      </c>
      <c r="B97" s="56">
        <v>3200</v>
      </c>
      <c r="C97" s="53">
        <f>C98+C99+C100+C101</f>
        <v>0</v>
      </c>
      <c r="D97" s="58"/>
      <c r="E97" s="61">
        <f t="shared" si="2"/>
        <v>0</v>
      </c>
      <c r="F97" s="5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s="16" customFormat="1" ht="16.5" customHeight="1">
      <c r="A98" s="13" t="s">
        <v>44</v>
      </c>
      <c r="B98" s="47">
        <v>3210</v>
      </c>
      <c r="C98" s="48">
        <v>0</v>
      </c>
      <c r="D98" s="48"/>
      <c r="E98" s="61">
        <f t="shared" si="2"/>
        <v>0</v>
      </c>
      <c r="F98" s="1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s="16" customFormat="1" ht="32.25" customHeight="1">
      <c r="A99" s="69" t="s">
        <v>45</v>
      </c>
      <c r="B99" s="47">
        <v>3220</v>
      </c>
      <c r="C99" s="48">
        <v>0</v>
      </c>
      <c r="D99" s="48"/>
      <c r="E99" s="61">
        <f t="shared" si="2"/>
        <v>0</v>
      </c>
      <c r="F99" s="1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s="16" customFormat="1" ht="29.25">
      <c r="A100" s="107" t="s">
        <v>104</v>
      </c>
      <c r="B100" s="47">
        <v>3230</v>
      </c>
      <c r="C100" s="48">
        <v>0</v>
      </c>
      <c r="D100" s="48"/>
      <c r="E100" s="61">
        <f t="shared" si="2"/>
        <v>0</v>
      </c>
      <c r="F100" s="1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s="16" customFormat="1" ht="16.5" customHeight="1">
      <c r="A101" s="13" t="s">
        <v>46</v>
      </c>
      <c r="B101" s="47">
        <v>3240</v>
      </c>
      <c r="C101" s="48">
        <v>0</v>
      </c>
      <c r="D101" s="48"/>
      <c r="E101" s="61">
        <f t="shared" si="2"/>
        <v>0</v>
      </c>
      <c r="F101" s="1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s="16" customFormat="1" ht="15.75" customHeight="1">
      <c r="A102" s="111" t="s">
        <v>61</v>
      </c>
      <c r="B102" s="74">
        <v>4110</v>
      </c>
      <c r="C102" s="53">
        <f>C103+C104+C105</f>
        <v>0</v>
      </c>
      <c r="D102" s="48"/>
      <c r="E102" s="61">
        <f t="shared" si="2"/>
        <v>0</v>
      </c>
      <c r="F102" s="1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s="77" customFormat="1" ht="18" customHeight="1">
      <c r="A103" s="97" t="s">
        <v>62</v>
      </c>
      <c r="B103" s="47">
        <v>4111</v>
      </c>
      <c r="C103" s="48">
        <v>0</v>
      </c>
      <c r="D103" s="75"/>
      <c r="E103" s="61">
        <f t="shared" si="2"/>
        <v>0</v>
      </c>
      <c r="F103" s="76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s="60" customFormat="1" ht="15.75" customHeight="1">
      <c r="A104" s="13" t="s">
        <v>63</v>
      </c>
      <c r="B104" s="47">
        <v>4112</v>
      </c>
      <c r="C104" s="48">
        <v>0</v>
      </c>
      <c r="D104" s="78"/>
      <c r="E104" s="61">
        <f t="shared" si="2"/>
        <v>0</v>
      </c>
      <c r="F104" s="5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s="60" customFormat="1" ht="15.75" customHeight="1">
      <c r="A105" s="13" t="s">
        <v>64</v>
      </c>
      <c r="B105" s="47">
        <v>4113</v>
      </c>
      <c r="C105" s="48">
        <v>0</v>
      </c>
      <c r="D105" s="78"/>
      <c r="E105" s="61">
        <f t="shared" si="2"/>
        <v>0</v>
      </c>
      <c r="F105" s="5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s="17" customFormat="1" ht="15.75" customHeight="1">
      <c r="A106" s="110" t="s">
        <v>105</v>
      </c>
      <c r="B106" s="79">
        <v>9000</v>
      </c>
      <c r="C106" s="48">
        <v>0</v>
      </c>
      <c r="D106" s="13"/>
      <c r="E106" s="61">
        <f t="shared" si="2"/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s="72" customFormat="1" ht="15">
      <c r="A107" s="80"/>
      <c r="B107" s="81"/>
      <c r="C107" s="82"/>
      <c r="D107" s="71"/>
      <c r="E107" s="71"/>
      <c r="F107" s="71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5" ht="24.75" customHeight="1">
      <c r="A108" s="83" t="s">
        <v>65</v>
      </c>
      <c r="B108" s="19"/>
      <c r="C108" s="84"/>
      <c r="D108" s="85"/>
      <c r="E108" s="19"/>
    </row>
    <row r="109" spans="1:5" ht="24.75" customHeight="1">
      <c r="A109" s="83"/>
      <c r="B109" s="19"/>
      <c r="C109" s="84"/>
      <c r="D109" s="85"/>
      <c r="E109" s="19"/>
    </row>
    <row r="110" spans="1:5" ht="24.75" customHeight="1">
      <c r="A110" s="86" t="s">
        <v>66</v>
      </c>
      <c r="B110" s="87"/>
      <c r="C110" s="87"/>
      <c r="D110" s="88" t="s">
        <v>67</v>
      </c>
      <c r="E110" s="87"/>
    </row>
    <row r="111" spans="1:66" s="1" customFormat="1" ht="15">
      <c r="A111" s="89"/>
      <c r="B111" s="90" t="s">
        <v>0</v>
      </c>
      <c r="C111" s="90"/>
      <c r="D111" s="90" t="s">
        <v>1</v>
      </c>
      <c r="E111" s="90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s="16" customFormat="1" ht="30">
      <c r="A112" s="91" t="s">
        <v>47</v>
      </c>
      <c r="B112" s="87"/>
      <c r="C112" s="87"/>
      <c r="D112" s="88" t="s">
        <v>54</v>
      </c>
      <c r="E112" s="87"/>
      <c r="F112" s="1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s="16" customFormat="1" ht="11.25" customHeight="1">
      <c r="A113" s="92"/>
      <c r="B113" s="90" t="s">
        <v>0</v>
      </c>
      <c r="C113" s="90"/>
      <c r="D113" s="90" t="s">
        <v>1</v>
      </c>
      <c r="E113" s="90"/>
      <c r="F113" s="1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s="16" customFormat="1" ht="26.25" customHeight="1">
      <c r="A114" s="8"/>
      <c r="F114" s="1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s="16" customFormat="1" ht="15">
      <c r="A115" s="89"/>
      <c r="F115" s="1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s="16" customFormat="1" ht="15">
      <c r="A116" s="89"/>
      <c r="F116" s="1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s="16" customFormat="1" ht="15">
      <c r="A117" s="89"/>
      <c r="F117" s="1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s="16" customFormat="1" ht="15">
      <c r="A118" s="89"/>
      <c r="F118" s="1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s="16" customFormat="1" ht="15.75">
      <c r="A119" s="93"/>
      <c r="E119" s="93"/>
      <c r="F119" s="1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s="16" customFormat="1" ht="15.75">
      <c r="A120" s="93"/>
      <c r="F120" s="1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2:66" s="16" customFormat="1" ht="21.75" customHeight="1">
      <c r="B121" s="63"/>
      <c r="C121" s="17"/>
      <c r="D121" s="9"/>
      <c r="E121" s="9"/>
      <c r="F121" s="1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s="16" customFormat="1" ht="15">
      <c r="A122" s="94"/>
      <c r="C122" s="14"/>
      <c r="D122" s="14"/>
      <c r="F122" s="1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s="16" customFormat="1" ht="15">
      <c r="A123" s="18"/>
      <c r="B123" s="18"/>
      <c r="F123" s="1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5" spans="6:66" s="93" customFormat="1" ht="15.75">
      <c r="F125" s="95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6:66" s="93" customFormat="1" ht="15.75">
      <c r="F126" s="95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</sheetData>
  <mergeCells count="13">
    <mergeCell ref="C3:D3"/>
    <mergeCell ref="C4:E4"/>
    <mergeCell ref="C5:E5"/>
    <mergeCell ref="B7:E7"/>
    <mergeCell ref="E26:E27"/>
    <mergeCell ref="A16:E16"/>
    <mergeCell ref="A15:C15"/>
    <mergeCell ref="C23:F23"/>
    <mergeCell ref="B9:E9"/>
    <mergeCell ref="C20:D20"/>
    <mergeCell ref="C22:F22"/>
    <mergeCell ref="C21:F21"/>
    <mergeCell ref="A13:E13"/>
  </mergeCells>
  <printOptions horizontalCentered="1"/>
  <pageMargins left="0.3937007874015748" right="0.1968503937007874" top="0.35433070866141736" bottom="0.15748031496062992" header="0.15748031496062992" footer="0.1968503937007874"/>
  <pageSetup horizontalDpi="600" verticalDpi="600" orientation="portrait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</dc:creator>
  <cp:keywords/>
  <dc:description/>
  <cp:lastModifiedBy>WIN7XP</cp:lastModifiedBy>
  <cp:lastPrinted>2014-04-03T10:43:10Z</cp:lastPrinted>
  <dcterms:created xsi:type="dcterms:W3CDTF">2009-01-23T10:06:26Z</dcterms:created>
  <dcterms:modified xsi:type="dcterms:W3CDTF">2014-04-07T06:26:33Z</dcterms:modified>
  <cp:category/>
  <cp:version/>
  <cp:contentType/>
  <cp:contentStatus/>
</cp:coreProperties>
</file>